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840" windowHeight="13740" activeTab="0"/>
  </bookViews>
  <sheets>
    <sheet name="Vypocet" sheetId="1" r:id="rId1"/>
    <sheet name="Data" sheetId="2" r:id="rId2"/>
    <sheet name="data_voda" sheetId="3" r:id="rId3"/>
  </sheets>
  <definedNames>
    <definedName name="gld_name">'Data'!$A$1:$A$5</definedName>
    <definedName name="Gliders">'Data'!$A$1:$B$5</definedName>
    <definedName name="MC_E">'Data'!$A$8:$F$24</definedName>
    <definedName name="MC_E_V">'data_voda'!$A$1:$F$17</definedName>
    <definedName name="MC_Speed">'Data'!$H$8:$M$24</definedName>
    <definedName name="MC_speed_V">'data_voda'!$H$1:$M$17</definedName>
  </definedNames>
  <calcPr fullCalcOnLoad="1"/>
</workbook>
</file>

<file path=xl/sharedStrings.xml><?xml version="1.0" encoding="utf-8"?>
<sst xmlns="http://schemas.openxmlformats.org/spreadsheetml/2006/main" count="41" uniqueCount="15">
  <si>
    <t>JantarStd3</t>
  </si>
  <si>
    <t>ASW15</t>
  </si>
  <si>
    <t>ASW19</t>
  </si>
  <si>
    <t>LS4</t>
  </si>
  <si>
    <t>Libelle</t>
  </si>
  <si>
    <t>MC/E</t>
  </si>
  <si>
    <t>MC/speed</t>
  </si>
  <si>
    <t>MC</t>
  </si>
  <si>
    <t>Airport elevation [m]</t>
  </si>
  <si>
    <t>Dry / No Water</t>
  </si>
  <si>
    <t>Wet / Full Water</t>
  </si>
  <si>
    <t>Speed To Fly</t>
  </si>
  <si>
    <t>Distance to airport/finish</t>
  </si>
  <si>
    <t>Glider Type</t>
  </si>
  <si>
    <t>Safety reserve [m]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</si>
</sst>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Tahom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E3E3E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5" applyNumberFormat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5" fillId="0" borderId="0" xfId="0" applyFont="1" applyAlignment="1">
      <alignment horizontal="left" indent="2"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0" xfId="0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49" fontId="33" fillId="0" borderId="10" xfId="0" applyNumberFormat="1" applyFont="1" applyBorder="1" applyAlignment="1">
      <alignment horizontal="right"/>
    </xf>
    <xf numFmtId="0" fontId="33" fillId="0" borderId="11" xfId="0" applyFont="1" applyFill="1" applyBorder="1" applyAlignment="1">
      <alignment horizontal="right"/>
    </xf>
    <xf numFmtId="0" fontId="33" fillId="33" borderId="10" xfId="0" applyFont="1" applyFill="1" applyBorder="1" applyAlignment="1">
      <alignment horizontal="right"/>
    </xf>
    <xf numFmtId="0" fontId="33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0" fontId="33" fillId="7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2.8515625" style="0" customWidth="1"/>
    <col min="2" max="2" width="14.7109375" style="0" customWidth="1"/>
    <col min="3" max="7" width="10.7109375" style="0" customWidth="1"/>
  </cols>
  <sheetData>
    <row r="1" spans="1:2" ht="15">
      <c r="A1" s="15" t="s">
        <v>13</v>
      </c>
      <c r="B1" s="12" t="s">
        <v>1</v>
      </c>
    </row>
    <row r="2" spans="1:2" ht="15">
      <c r="A2" s="15" t="s">
        <v>8</v>
      </c>
      <c r="B2" s="18">
        <v>500</v>
      </c>
    </row>
    <row r="3" spans="1:2" ht="15">
      <c r="A3" s="15" t="s">
        <v>14</v>
      </c>
      <c r="B3" s="18">
        <v>100</v>
      </c>
    </row>
    <row r="4" spans="1:2" ht="15">
      <c r="A4" s="7"/>
      <c r="B4" s="6"/>
    </row>
    <row r="5" spans="1:7" ht="15">
      <c r="A5" s="13" t="s">
        <v>9</v>
      </c>
      <c r="B5" s="8"/>
      <c r="C5" s="9" t="s">
        <v>12</v>
      </c>
      <c r="D5" s="10"/>
      <c r="E5" s="10"/>
      <c r="F5" s="10"/>
      <c r="G5" s="11"/>
    </row>
    <row r="6" spans="1:7" ht="15">
      <c r="A6" s="14" t="s">
        <v>7</v>
      </c>
      <c r="B6" s="4" t="s">
        <v>11</v>
      </c>
      <c r="C6" s="4">
        <v>50</v>
      </c>
      <c r="D6" s="4">
        <v>40</v>
      </c>
      <c r="E6" s="4">
        <v>30</v>
      </c>
      <c r="F6" s="4">
        <v>20</v>
      </c>
      <c r="G6" s="4">
        <v>10</v>
      </c>
    </row>
    <row r="7" spans="1:7" ht="15">
      <c r="A7" s="15">
        <v>1.2</v>
      </c>
      <c r="B7" s="2" t="str">
        <f aca="true" t="shared" si="0" ref="B7:B13">VLOOKUP(A7,MC_Speed,VLOOKUP($B$1,Gliders,2))&amp;" km/h"</f>
        <v>124 km/h</v>
      </c>
      <c r="C7" s="3">
        <f aca="true" t="shared" si="1" ref="C7:G13">ROUNDUP((C$6/VLOOKUP($A7,MC_E,VLOOKUP($B$1,Gliders,2)))*1000+$B$2+$A7,-1)+$B$3</f>
        <v>2320</v>
      </c>
      <c r="D7" s="3">
        <f t="shared" si="1"/>
        <v>1980</v>
      </c>
      <c r="E7" s="3">
        <f t="shared" si="1"/>
        <v>1640</v>
      </c>
      <c r="F7" s="3">
        <f t="shared" si="1"/>
        <v>1290</v>
      </c>
      <c r="G7" s="3">
        <f t="shared" si="1"/>
        <v>950</v>
      </c>
    </row>
    <row r="8" spans="1:7" ht="15">
      <c r="A8" s="14">
        <v>1.3</v>
      </c>
      <c r="B8" s="4" t="str">
        <f t="shared" si="0"/>
        <v>128 km/h</v>
      </c>
      <c r="C8" s="5">
        <f t="shared" si="1"/>
        <v>2370</v>
      </c>
      <c r="D8" s="5">
        <f t="shared" si="1"/>
        <v>2020</v>
      </c>
      <c r="E8" s="5">
        <f t="shared" si="1"/>
        <v>1670</v>
      </c>
      <c r="F8" s="5">
        <f t="shared" si="1"/>
        <v>1310</v>
      </c>
      <c r="G8" s="5">
        <f t="shared" si="1"/>
        <v>960</v>
      </c>
    </row>
    <row r="9" spans="1:7" ht="15">
      <c r="A9" s="15">
        <v>1.4</v>
      </c>
      <c r="B9" s="2" t="str">
        <f t="shared" si="0"/>
        <v>131 km/h</v>
      </c>
      <c r="C9" s="3">
        <f t="shared" si="1"/>
        <v>2420</v>
      </c>
      <c r="D9" s="3">
        <f t="shared" si="1"/>
        <v>2060</v>
      </c>
      <c r="E9" s="3">
        <f t="shared" si="1"/>
        <v>1690</v>
      </c>
      <c r="F9" s="3">
        <f t="shared" si="1"/>
        <v>1330</v>
      </c>
      <c r="G9" s="3">
        <f t="shared" si="1"/>
        <v>970</v>
      </c>
    </row>
    <row r="10" spans="1:7" ht="15">
      <c r="A10" s="14">
        <v>1.5</v>
      </c>
      <c r="B10" s="4" t="str">
        <f t="shared" si="0"/>
        <v>134 km/h</v>
      </c>
      <c r="C10" s="5">
        <f t="shared" si="1"/>
        <v>2470</v>
      </c>
      <c r="D10" s="5">
        <f t="shared" si="1"/>
        <v>2090</v>
      </c>
      <c r="E10" s="5">
        <f t="shared" si="1"/>
        <v>1720</v>
      </c>
      <c r="F10" s="5">
        <f t="shared" si="1"/>
        <v>1350</v>
      </c>
      <c r="G10" s="5">
        <f t="shared" si="1"/>
        <v>980</v>
      </c>
    </row>
    <row r="11" spans="1:7" ht="15">
      <c r="A11" s="15">
        <v>1.6</v>
      </c>
      <c r="B11" s="2" t="str">
        <f t="shared" si="0"/>
        <v>137 km/h</v>
      </c>
      <c r="C11" s="3">
        <f t="shared" si="1"/>
        <v>2500</v>
      </c>
      <c r="D11" s="3">
        <f t="shared" si="1"/>
        <v>2120</v>
      </c>
      <c r="E11" s="3">
        <f t="shared" si="1"/>
        <v>1740</v>
      </c>
      <c r="F11" s="3">
        <f t="shared" si="1"/>
        <v>1360</v>
      </c>
      <c r="G11" s="3">
        <f t="shared" si="1"/>
        <v>990</v>
      </c>
    </row>
    <row r="12" spans="1:7" ht="15">
      <c r="A12" s="14">
        <v>1.7</v>
      </c>
      <c r="B12" s="4" t="str">
        <f t="shared" si="0"/>
        <v>139 km/h</v>
      </c>
      <c r="C12" s="5">
        <f t="shared" si="1"/>
        <v>2540</v>
      </c>
      <c r="D12" s="5">
        <f t="shared" si="1"/>
        <v>2150</v>
      </c>
      <c r="E12" s="5">
        <f t="shared" si="1"/>
        <v>1770</v>
      </c>
      <c r="F12" s="5">
        <f t="shared" si="1"/>
        <v>1380</v>
      </c>
      <c r="G12" s="5">
        <f t="shared" si="1"/>
        <v>990</v>
      </c>
    </row>
    <row r="13" spans="1:7" ht="15">
      <c r="A13" s="15">
        <v>1.8</v>
      </c>
      <c r="B13" s="2" t="str">
        <f t="shared" si="0"/>
        <v>141 km/h</v>
      </c>
      <c r="C13" s="3">
        <f t="shared" si="1"/>
        <v>2580</v>
      </c>
      <c r="D13" s="3">
        <f t="shared" si="1"/>
        <v>2180</v>
      </c>
      <c r="E13" s="3">
        <f t="shared" si="1"/>
        <v>1790</v>
      </c>
      <c r="F13" s="3">
        <f t="shared" si="1"/>
        <v>1390</v>
      </c>
      <c r="G13" s="3">
        <f t="shared" si="1"/>
        <v>1000</v>
      </c>
    </row>
    <row r="14" ht="15">
      <c r="A14" s="16"/>
    </row>
    <row r="15" spans="1:7" ht="15">
      <c r="A15" s="17" t="s">
        <v>10</v>
      </c>
      <c r="C15" s="9" t="s">
        <v>12</v>
      </c>
      <c r="D15" s="10"/>
      <c r="E15" s="10"/>
      <c r="F15" s="10"/>
      <c r="G15" s="11"/>
    </row>
    <row r="16" spans="1:7" ht="15">
      <c r="A16" s="14" t="s">
        <v>7</v>
      </c>
      <c r="B16" s="4" t="s">
        <v>11</v>
      </c>
      <c r="C16" s="4">
        <v>50</v>
      </c>
      <c r="D16" s="4">
        <v>40</v>
      </c>
      <c r="E16" s="4">
        <v>30</v>
      </c>
      <c r="F16" s="4">
        <v>20</v>
      </c>
      <c r="G16" s="4">
        <v>10</v>
      </c>
    </row>
    <row r="17" spans="1:7" ht="15">
      <c r="A17" s="2">
        <v>1.2</v>
      </c>
      <c r="B17" s="2" t="str">
        <f aca="true" t="shared" si="2" ref="B17:B23">VLOOKUP(A17,MC_speed_V,VLOOKUP($B$1,Gliders,2))&amp;" km/h"</f>
        <v>135 km/h</v>
      </c>
      <c r="C17" s="3">
        <f aca="true" t="shared" si="3" ref="C17:G23">ROUNDUP((C$6/VLOOKUP($A17,MC_E_V,VLOOKUP($B$1,Gliders,2)))*1000+$B$2+$A17,-1)+$B$3</f>
        <v>2260</v>
      </c>
      <c r="D17" s="3">
        <f t="shared" si="3"/>
        <v>1930</v>
      </c>
      <c r="E17" s="3">
        <f t="shared" si="3"/>
        <v>1600</v>
      </c>
      <c r="F17" s="3">
        <f t="shared" si="3"/>
        <v>1270</v>
      </c>
      <c r="G17" s="3">
        <f t="shared" si="3"/>
        <v>940</v>
      </c>
    </row>
    <row r="18" spans="1:7" ht="15">
      <c r="A18" s="4">
        <v>1.3</v>
      </c>
      <c r="B18" s="4" t="str">
        <f t="shared" si="2"/>
        <v>139 km/h</v>
      </c>
      <c r="C18" s="5">
        <f t="shared" si="3"/>
        <v>2300</v>
      </c>
      <c r="D18" s="5">
        <f t="shared" si="3"/>
        <v>1960</v>
      </c>
      <c r="E18" s="5">
        <f t="shared" si="3"/>
        <v>1620</v>
      </c>
      <c r="F18" s="5">
        <f t="shared" si="3"/>
        <v>1280</v>
      </c>
      <c r="G18" s="5">
        <f t="shared" si="3"/>
        <v>940</v>
      </c>
    </row>
    <row r="19" spans="1:7" ht="15">
      <c r="A19" s="2">
        <v>1.4</v>
      </c>
      <c r="B19" s="2" t="str">
        <f t="shared" si="2"/>
        <v>142 km/h</v>
      </c>
      <c r="C19" s="3">
        <f t="shared" si="3"/>
        <v>2340</v>
      </c>
      <c r="D19" s="3">
        <f t="shared" si="3"/>
        <v>2000</v>
      </c>
      <c r="E19" s="3">
        <f t="shared" si="3"/>
        <v>1650</v>
      </c>
      <c r="F19" s="3">
        <f t="shared" si="3"/>
        <v>1300</v>
      </c>
      <c r="G19" s="3">
        <f t="shared" si="3"/>
        <v>950</v>
      </c>
    </row>
    <row r="20" spans="1:7" ht="15">
      <c r="A20" s="4">
        <v>1.5</v>
      </c>
      <c r="B20" s="4" t="str">
        <f t="shared" si="2"/>
        <v>145 km/h</v>
      </c>
      <c r="C20" s="5">
        <f t="shared" si="3"/>
        <v>2390</v>
      </c>
      <c r="D20" s="5">
        <f t="shared" si="3"/>
        <v>2030</v>
      </c>
      <c r="E20" s="5">
        <f t="shared" si="3"/>
        <v>1670</v>
      </c>
      <c r="F20" s="5">
        <f t="shared" si="3"/>
        <v>1320</v>
      </c>
      <c r="G20" s="5">
        <f t="shared" si="3"/>
        <v>960</v>
      </c>
    </row>
    <row r="21" spans="1:7" ht="15">
      <c r="A21" s="2">
        <v>1.6</v>
      </c>
      <c r="B21" s="2" t="str">
        <f t="shared" si="2"/>
        <v>149 km/h</v>
      </c>
      <c r="C21" s="3">
        <f t="shared" si="3"/>
        <v>2420</v>
      </c>
      <c r="D21" s="3">
        <f t="shared" si="3"/>
        <v>2060</v>
      </c>
      <c r="E21" s="3">
        <f t="shared" si="3"/>
        <v>1700</v>
      </c>
      <c r="F21" s="3">
        <f t="shared" si="3"/>
        <v>1330</v>
      </c>
      <c r="G21" s="3">
        <f t="shared" si="3"/>
        <v>970</v>
      </c>
    </row>
    <row r="22" spans="1:7" ht="15">
      <c r="A22" s="4">
        <v>1.7</v>
      </c>
      <c r="B22" s="4" t="str">
        <f t="shared" si="2"/>
        <v>151 km/h</v>
      </c>
      <c r="C22" s="5">
        <f t="shared" si="3"/>
        <v>2470</v>
      </c>
      <c r="D22" s="5">
        <f t="shared" si="3"/>
        <v>2090</v>
      </c>
      <c r="E22" s="5">
        <f t="shared" si="3"/>
        <v>1720</v>
      </c>
      <c r="F22" s="5">
        <f t="shared" si="3"/>
        <v>1350</v>
      </c>
      <c r="G22" s="5">
        <f t="shared" si="3"/>
        <v>980</v>
      </c>
    </row>
    <row r="23" spans="1:7" ht="15">
      <c r="A23" s="2">
        <v>2</v>
      </c>
      <c r="B23" s="2" t="str">
        <f t="shared" si="2"/>
        <v>159 km/h</v>
      </c>
      <c r="C23" s="3">
        <f t="shared" si="3"/>
        <v>2570</v>
      </c>
      <c r="D23" s="3">
        <f t="shared" si="3"/>
        <v>2180</v>
      </c>
      <c r="E23" s="3">
        <f t="shared" si="3"/>
        <v>1780</v>
      </c>
      <c r="F23" s="3">
        <f t="shared" si="3"/>
        <v>1390</v>
      </c>
      <c r="G23" s="3">
        <f t="shared" si="3"/>
        <v>1000</v>
      </c>
    </row>
  </sheetData>
  <sheetProtection/>
  <mergeCells count="2">
    <mergeCell ref="C15:G15"/>
    <mergeCell ref="C5:G5"/>
  </mergeCells>
  <dataValidations count="1">
    <dataValidation type="list" allowBlank="1" showInputMessage="1" showErrorMessage="1" sqref="B1">
      <formula1>gld_name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0.140625" style="0" bestFit="1" customWidth="1"/>
    <col min="2" max="3" width="7.140625" style="0" bestFit="1" customWidth="1"/>
    <col min="4" max="4" width="10.140625" style="0" bestFit="1" customWidth="1"/>
    <col min="5" max="6" width="7.00390625" style="0" bestFit="1" customWidth="1"/>
    <col min="8" max="9" width="10.140625" style="0" bestFit="1" customWidth="1"/>
    <col min="11" max="11" width="10.140625" style="0" bestFit="1" customWidth="1"/>
  </cols>
  <sheetData>
    <row r="1" spans="1:2" ht="15">
      <c r="A1" t="s">
        <v>1</v>
      </c>
      <c r="B1">
        <v>2</v>
      </c>
    </row>
    <row r="2" spans="1:2" ht="15">
      <c r="A2" t="s">
        <v>2</v>
      </c>
      <c r="B2">
        <v>3</v>
      </c>
    </row>
    <row r="3" spans="1:2" ht="15">
      <c r="A3" t="s">
        <v>0</v>
      </c>
      <c r="B3">
        <v>4</v>
      </c>
    </row>
    <row r="4" spans="1:2" ht="15">
      <c r="A4" t="s">
        <v>4</v>
      </c>
      <c r="B4">
        <v>5</v>
      </c>
    </row>
    <row r="5" spans="1:2" ht="15">
      <c r="A5" t="s">
        <v>3</v>
      </c>
      <c r="B5">
        <v>6</v>
      </c>
    </row>
    <row r="7" ht="15">
      <c r="I7" s="1"/>
    </row>
    <row r="8" spans="1:13" ht="15">
      <c r="A8" t="s">
        <v>5</v>
      </c>
      <c r="B8" t="s">
        <v>1</v>
      </c>
      <c r="C8" t="s">
        <v>2</v>
      </c>
      <c r="D8" t="s">
        <v>0</v>
      </c>
      <c r="E8" t="s">
        <v>4</v>
      </c>
      <c r="F8" t="s">
        <v>3</v>
      </c>
      <c r="H8" t="s">
        <v>6</v>
      </c>
      <c r="I8" t="s">
        <v>1</v>
      </c>
      <c r="J8" t="s">
        <v>2</v>
      </c>
      <c r="K8" t="s">
        <v>0</v>
      </c>
      <c r="L8" t="s">
        <v>4</v>
      </c>
      <c r="M8" t="s">
        <v>3</v>
      </c>
    </row>
    <row r="9" spans="1:13" ht="15">
      <c r="A9">
        <v>1</v>
      </c>
      <c r="B9">
        <v>30.9</v>
      </c>
      <c r="C9">
        <v>32.7</v>
      </c>
      <c r="D9">
        <v>33.1</v>
      </c>
      <c r="E9">
        <v>31.3</v>
      </c>
      <c r="F9">
        <v>35</v>
      </c>
      <c r="H9">
        <v>1</v>
      </c>
      <c r="I9">
        <v>117</v>
      </c>
      <c r="J9">
        <v>123</v>
      </c>
      <c r="K9">
        <v>122</v>
      </c>
      <c r="L9">
        <v>116</v>
      </c>
      <c r="M9">
        <v>128</v>
      </c>
    </row>
    <row r="10" spans="1:13" ht="15">
      <c r="A10">
        <v>1.1</v>
      </c>
      <c r="B10">
        <v>30</v>
      </c>
      <c r="C10">
        <v>31.9</v>
      </c>
      <c r="D10">
        <v>32.1</v>
      </c>
      <c r="E10">
        <v>30.4</v>
      </c>
      <c r="F10">
        <v>34.4</v>
      </c>
      <c r="H10">
        <v>1.1</v>
      </c>
      <c r="I10">
        <v>121</v>
      </c>
      <c r="J10">
        <v>126</v>
      </c>
      <c r="K10">
        <v>126</v>
      </c>
      <c r="L10">
        <v>119</v>
      </c>
      <c r="M10">
        <v>130</v>
      </c>
    </row>
    <row r="11" spans="1:13" ht="15">
      <c r="A11">
        <v>1.2</v>
      </c>
      <c r="B11">
        <v>29.1</v>
      </c>
      <c r="C11">
        <v>31.1</v>
      </c>
      <c r="D11">
        <v>31.1</v>
      </c>
      <c r="E11">
        <v>29.6</v>
      </c>
      <c r="F11">
        <v>33.8</v>
      </c>
      <c r="H11">
        <v>1.2</v>
      </c>
      <c r="I11">
        <v>124</v>
      </c>
      <c r="J11">
        <v>129</v>
      </c>
      <c r="K11">
        <v>129</v>
      </c>
      <c r="L11">
        <v>122</v>
      </c>
      <c r="M11">
        <v>132</v>
      </c>
    </row>
    <row r="12" spans="1:13" ht="15">
      <c r="A12">
        <v>1.3</v>
      </c>
      <c r="B12">
        <v>28.3</v>
      </c>
      <c r="C12">
        <v>30.3</v>
      </c>
      <c r="D12">
        <v>30.2</v>
      </c>
      <c r="E12">
        <v>28.9</v>
      </c>
      <c r="F12">
        <v>33.2</v>
      </c>
      <c r="H12">
        <v>1.3</v>
      </c>
      <c r="I12">
        <v>128</v>
      </c>
      <c r="J12">
        <v>132</v>
      </c>
      <c r="K12">
        <v>133</v>
      </c>
      <c r="L12">
        <v>125</v>
      </c>
      <c r="M12">
        <v>134</v>
      </c>
    </row>
    <row r="13" spans="1:13" ht="15">
      <c r="A13">
        <v>1.4</v>
      </c>
      <c r="B13">
        <v>27.6</v>
      </c>
      <c r="C13">
        <v>29.7</v>
      </c>
      <c r="D13">
        <v>29.3</v>
      </c>
      <c r="E13">
        <v>28.1</v>
      </c>
      <c r="F13">
        <v>32.6</v>
      </c>
      <c r="H13">
        <v>1.4</v>
      </c>
      <c r="I13">
        <v>131</v>
      </c>
      <c r="J13">
        <v>135</v>
      </c>
      <c r="K13">
        <v>137</v>
      </c>
      <c r="L13">
        <v>128</v>
      </c>
      <c r="M13">
        <v>136</v>
      </c>
    </row>
    <row r="14" spans="1:13" ht="15">
      <c r="A14">
        <v>1.5</v>
      </c>
      <c r="B14">
        <v>26.9</v>
      </c>
      <c r="C14">
        <v>29.1</v>
      </c>
      <c r="D14">
        <v>28.5</v>
      </c>
      <c r="E14">
        <v>27.5</v>
      </c>
      <c r="F14">
        <v>32.1</v>
      </c>
      <c r="H14">
        <v>1.5</v>
      </c>
      <c r="I14">
        <v>134</v>
      </c>
      <c r="J14">
        <v>137</v>
      </c>
      <c r="K14">
        <v>141</v>
      </c>
      <c r="L14">
        <v>131</v>
      </c>
      <c r="M14">
        <v>138</v>
      </c>
    </row>
    <row r="15" spans="1:13" ht="15">
      <c r="A15">
        <v>1.6</v>
      </c>
      <c r="B15">
        <v>26.4</v>
      </c>
      <c r="C15">
        <v>28.5</v>
      </c>
      <c r="D15">
        <v>27.7</v>
      </c>
      <c r="E15">
        <v>26.8</v>
      </c>
      <c r="F15">
        <v>31.6</v>
      </c>
      <c r="H15">
        <v>1.6</v>
      </c>
      <c r="I15">
        <v>137</v>
      </c>
      <c r="J15">
        <v>140</v>
      </c>
      <c r="K15">
        <v>144</v>
      </c>
      <c r="L15">
        <v>133</v>
      </c>
      <c r="M15">
        <v>139</v>
      </c>
    </row>
    <row r="16" spans="1:13" ht="15">
      <c r="A16">
        <v>1.7</v>
      </c>
      <c r="B16">
        <v>25.9</v>
      </c>
      <c r="C16">
        <v>28</v>
      </c>
      <c r="D16">
        <v>27</v>
      </c>
      <c r="E16">
        <v>26.3</v>
      </c>
      <c r="F16">
        <v>31.2</v>
      </c>
      <c r="H16">
        <v>1.7</v>
      </c>
      <c r="I16">
        <v>139</v>
      </c>
      <c r="J16">
        <v>142</v>
      </c>
      <c r="K16">
        <v>148</v>
      </c>
      <c r="L16">
        <v>136</v>
      </c>
      <c r="M16">
        <v>141</v>
      </c>
    </row>
    <row r="17" spans="1:13" ht="15">
      <c r="A17">
        <v>1.8</v>
      </c>
      <c r="B17">
        <v>25.4</v>
      </c>
      <c r="C17">
        <v>27.6</v>
      </c>
      <c r="D17">
        <v>26.7</v>
      </c>
      <c r="E17">
        <v>25.8</v>
      </c>
      <c r="F17">
        <v>31</v>
      </c>
      <c r="H17">
        <v>1.8</v>
      </c>
      <c r="I17">
        <v>141</v>
      </c>
      <c r="J17">
        <v>144</v>
      </c>
      <c r="K17">
        <v>149</v>
      </c>
      <c r="L17">
        <v>138</v>
      </c>
      <c r="M17">
        <v>142</v>
      </c>
    </row>
    <row r="18" spans="1:13" ht="15">
      <c r="A18">
        <v>1.9</v>
      </c>
      <c r="B18">
        <v>25</v>
      </c>
      <c r="C18">
        <v>27.2</v>
      </c>
      <c r="D18">
        <v>26.6</v>
      </c>
      <c r="E18">
        <v>25.4</v>
      </c>
      <c r="F18">
        <v>30.7</v>
      </c>
      <c r="H18">
        <v>1.9</v>
      </c>
      <c r="I18">
        <v>143</v>
      </c>
      <c r="J18">
        <v>145</v>
      </c>
      <c r="K18">
        <v>150</v>
      </c>
      <c r="L18">
        <v>142</v>
      </c>
      <c r="M18">
        <v>142</v>
      </c>
    </row>
    <row r="19" spans="1:13" ht="15">
      <c r="A19">
        <v>2</v>
      </c>
      <c r="B19">
        <v>24.7</v>
      </c>
      <c r="C19">
        <v>26.8</v>
      </c>
      <c r="D19">
        <v>26.4</v>
      </c>
      <c r="E19">
        <v>25</v>
      </c>
      <c r="F19">
        <v>30.4</v>
      </c>
      <c r="H19">
        <v>2</v>
      </c>
      <c r="I19">
        <v>145</v>
      </c>
      <c r="J19">
        <v>147</v>
      </c>
      <c r="K19">
        <v>150</v>
      </c>
      <c r="L19">
        <v>143</v>
      </c>
      <c r="M19">
        <v>143</v>
      </c>
    </row>
    <row r="20" spans="1:13" ht="15">
      <c r="A20">
        <v>2.1</v>
      </c>
      <c r="B20">
        <v>24.4</v>
      </c>
      <c r="C20">
        <v>26.6</v>
      </c>
      <c r="D20">
        <v>26.2</v>
      </c>
      <c r="E20">
        <v>24.6</v>
      </c>
      <c r="F20">
        <v>30</v>
      </c>
      <c r="H20">
        <v>2.1</v>
      </c>
      <c r="I20">
        <v>146</v>
      </c>
      <c r="J20">
        <v>148</v>
      </c>
      <c r="K20">
        <v>151</v>
      </c>
      <c r="L20">
        <v>144</v>
      </c>
      <c r="M20">
        <v>144</v>
      </c>
    </row>
    <row r="21" spans="1:13" ht="15">
      <c r="A21">
        <v>2.2</v>
      </c>
      <c r="B21">
        <v>24.1</v>
      </c>
      <c r="C21">
        <v>26.4</v>
      </c>
      <c r="D21">
        <v>26.1</v>
      </c>
      <c r="E21">
        <v>24.3</v>
      </c>
      <c r="F21">
        <v>29.7</v>
      </c>
      <c r="H21">
        <v>2.2</v>
      </c>
      <c r="I21">
        <v>147</v>
      </c>
      <c r="J21">
        <v>148</v>
      </c>
      <c r="K21">
        <v>152</v>
      </c>
      <c r="L21">
        <v>145</v>
      </c>
      <c r="M21">
        <v>145</v>
      </c>
    </row>
    <row r="22" spans="1:13" ht="15">
      <c r="A22">
        <v>2.3</v>
      </c>
      <c r="B22">
        <v>23.9</v>
      </c>
      <c r="C22">
        <v>26.2</v>
      </c>
      <c r="D22">
        <v>25.9</v>
      </c>
      <c r="E22">
        <v>24</v>
      </c>
      <c r="F22">
        <v>29.4</v>
      </c>
      <c r="H22">
        <v>2.3</v>
      </c>
      <c r="I22">
        <v>148</v>
      </c>
      <c r="J22">
        <v>149</v>
      </c>
      <c r="K22">
        <v>153</v>
      </c>
      <c r="L22">
        <v>146</v>
      </c>
      <c r="M22">
        <v>146</v>
      </c>
    </row>
    <row r="23" spans="1:13" ht="15">
      <c r="A23">
        <v>2.4</v>
      </c>
      <c r="B23">
        <v>23.7</v>
      </c>
      <c r="C23">
        <v>26</v>
      </c>
      <c r="D23">
        <v>25.6</v>
      </c>
      <c r="E23">
        <v>23.8</v>
      </c>
      <c r="F23">
        <v>29.1</v>
      </c>
      <c r="H23">
        <v>2.4</v>
      </c>
      <c r="I23">
        <v>149</v>
      </c>
      <c r="J23">
        <v>150</v>
      </c>
      <c r="K23">
        <v>154</v>
      </c>
      <c r="L23">
        <v>147</v>
      </c>
      <c r="M23">
        <v>147</v>
      </c>
    </row>
    <row r="24" spans="1:13" ht="15">
      <c r="A24">
        <v>2.5</v>
      </c>
      <c r="B24">
        <v>23.4</v>
      </c>
      <c r="C24">
        <v>25.7</v>
      </c>
      <c r="D24">
        <v>25.4</v>
      </c>
      <c r="E24">
        <v>23.5</v>
      </c>
      <c r="F24">
        <v>28.8</v>
      </c>
      <c r="H24">
        <v>2.5</v>
      </c>
      <c r="I24">
        <v>150</v>
      </c>
      <c r="J24">
        <v>151</v>
      </c>
      <c r="K24">
        <v>155</v>
      </c>
      <c r="L24">
        <v>148</v>
      </c>
      <c r="M24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18" sqref="L18"/>
    </sheetView>
  </sheetViews>
  <sheetFormatPr defaultColWidth="9.140625" defaultRowHeight="15"/>
  <sheetData>
    <row r="1" spans="1:13" ht="15">
      <c r="A1" t="s">
        <v>5</v>
      </c>
      <c r="B1" t="s">
        <v>1</v>
      </c>
      <c r="C1" t="s">
        <v>2</v>
      </c>
      <c r="D1" t="s">
        <v>0</v>
      </c>
      <c r="E1" t="s">
        <v>4</v>
      </c>
      <c r="F1" t="s">
        <v>3</v>
      </c>
      <c r="H1" t="s">
        <v>6</v>
      </c>
      <c r="I1" t="s">
        <v>1</v>
      </c>
      <c r="J1" t="s">
        <v>2</v>
      </c>
      <c r="K1" t="s">
        <v>0</v>
      </c>
      <c r="L1" t="s">
        <v>4</v>
      </c>
      <c r="M1" t="s">
        <v>3</v>
      </c>
    </row>
    <row r="2" spans="1:12" ht="15">
      <c r="A2">
        <v>1</v>
      </c>
      <c r="B2">
        <v>32</v>
      </c>
      <c r="E2">
        <v>32</v>
      </c>
      <c r="H2">
        <v>1</v>
      </c>
      <c r="I2">
        <v>127</v>
      </c>
      <c r="L2">
        <v>123</v>
      </c>
    </row>
    <row r="3" spans="1:12" ht="15">
      <c r="A3">
        <v>1.1</v>
      </c>
      <c r="B3">
        <v>31.2</v>
      </c>
      <c r="E3">
        <v>31.2</v>
      </c>
      <c r="H3">
        <v>1.1</v>
      </c>
      <c r="I3">
        <v>131</v>
      </c>
      <c r="L3">
        <v>126</v>
      </c>
    </row>
    <row r="4" spans="1:12" ht="15">
      <c r="A4">
        <v>1.2</v>
      </c>
      <c r="B4">
        <v>30.3</v>
      </c>
      <c r="E4">
        <v>30.4</v>
      </c>
      <c r="H4">
        <v>1.2</v>
      </c>
      <c r="I4">
        <v>135</v>
      </c>
      <c r="L4">
        <v>129</v>
      </c>
    </row>
    <row r="5" spans="1:12" ht="15">
      <c r="A5">
        <v>1.3</v>
      </c>
      <c r="B5">
        <v>29.6</v>
      </c>
      <c r="E5">
        <v>29.6</v>
      </c>
      <c r="H5">
        <v>1.3</v>
      </c>
      <c r="I5">
        <v>139</v>
      </c>
      <c r="L5">
        <v>132</v>
      </c>
    </row>
    <row r="6" spans="1:12" ht="15">
      <c r="A6">
        <v>1.4</v>
      </c>
      <c r="B6">
        <v>28.8</v>
      </c>
      <c r="E6">
        <v>28.9</v>
      </c>
      <c r="H6">
        <v>1.4</v>
      </c>
      <c r="I6">
        <v>142</v>
      </c>
      <c r="L6">
        <v>135</v>
      </c>
    </row>
    <row r="7" spans="1:12" ht="15">
      <c r="A7">
        <v>1.5</v>
      </c>
      <c r="B7">
        <v>28.1</v>
      </c>
      <c r="E7">
        <v>28.2</v>
      </c>
      <c r="H7">
        <v>1.5</v>
      </c>
      <c r="I7">
        <v>145</v>
      </c>
      <c r="L7">
        <v>138</v>
      </c>
    </row>
    <row r="8" spans="1:12" ht="15">
      <c r="A8">
        <v>1.6</v>
      </c>
      <c r="B8">
        <v>27.5</v>
      </c>
      <c r="E8">
        <v>27.6</v>
      </c>
      <c r="H8">
        <v>1.6</v>
      </c>
      <c r="I8">
        <v>149</v>
      </c>
      <c r="L8">
        <v>141</v>
      </c>
    </row>
    <row r="9" spans="1:12" ht="15">
      <c r="A9">
        <v>1.7</v>
      </c>
      <c r="B9">
        <v>26.9</v>
      </c>
      <c r="E9">
        <v>27</v>
      </c>
      <c r="H9">
        <v>1.7</v>
      </c>
      <c r="I9">
        <v>151</v>
      </c>
      <c r="L9">
        <v>144</v>
      </c>
    </row>
    <row r="10" spans="1:12" ht="15">
      <c r="A10">
        <v>1.8</v>
      </c>
      <c r="B10">
        <v>26.4</v>
      </c>
      <c r="E10">
        <v>26.5</v>
      </c>
      <c r="H10">
        <v>1.8</v>
      </c>
      <c r="I10">
        <v>154</v>
      </c>
      <c r="L10">
        <v>146</v>
      </c>
    </row>
    <row r="11" spans="1:12" ht="15">
      <c r="A11">
        <v>1.9</v>
      </c>
      <c r="B11">
        <v>26</v>
      </c>
      <c r="E11">
        <v>26</v>
      </c>
      <c r="H11">
        <v>1.9</v>
      </c>
      <c r="I11">
        <v>157</v>
      </c>
      <c r="L11">
        <v>149</v>
      </c>
    </row>
    <row r="12" spans="1:12" ht="15">
      <c r="A12">
        <v>2</v>
      </c>
      <c r="B12">
        <v>25.5</v>
      </c>
      <c r="E12">
        <v>25.6</v>
      </c>
      <c r="H12">
        <v>2</v>
      </c>
      <c r="I12">
        <v>159</v>
      </c>
      <c r="L12">
        <v>151</v>
      </c>
    </row>
    <row r="13" spans="1:12" ht="15">
      <c r="A13">
        <v>2.1</v>
      </c>
      <c r="B13">
        <v>25.2</v>
      </c>
      <c r="E13">
        <v>25.2</v>
      </c>
      <c r="H13">
        <v>2.1</v>
      </c>
      <c r="I13">
        <v>161</v>
      </c>
      <c r="L13">
        <v>152</v>
      </c>
    </row>
    <row r="14" spans="1:12" ht="15">
      <c r="A14">
        <v>2.2</v>
      </c>
      <c r="B14">
        <v>24.9</v>
      </c>
      <c r="E14">
        <v>24.9</v>
      </c>
      <c r="H14">
        <v>2.2</v>
      </c>
      <c r="I14">
        <v>162</v>
      </c>
      <c r="L14">
        <v>154</v>
      </c>
    </row>
    <row r="15" spans="1:12" ht="15">
      <c r="A15">
        <v>2.3</v>
      </c>
      <c r="B15">
        <v>24.6</v>
      </c>
      <c r="E15">
        <v>24.5</v>
      </c>
      <c r="H15">
        <v>2.3</v>
      </c>
      <c r="I15">
        <v>164</v>
      </c>
      <c r="L15">
        <v>156</v>
      </c>
    </row>
    <row r="16" spans="1:12" ht="15">
      <c r="A16">
        <v>2.4</v>
      </c>
      <c r="B16">
        <v>24.3</v>
      </c>
      <c r="E16">
        <v>24.2</v>
      </c>
      <c r="H16">
        <v>2.4</v>
      </c>
      <c r="I16">
        <v>165</v>
      </c>
      <c r="L16">
        <v>157</v>
      </c>
    </row>
    <row r="17" spans="1:12" ht="15">
      <c r="A17">
        <v>2.5</v>
      </c>
      <c r="B17">
        <v>24.1</v>
      </c>
      <c r="E17">
        <v>24</v>
      </c>
      <c r="H17">
        <v>2.5</v>
      </c>
      <c r="I17">
        <v>167</v>
      </c>
      <c r="L17">
        <v>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Gratex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Sucháň</dc:creator>
  <cp:keywords/>
  <dc:description/>
  <cp:lastModifiedBy>Erik</cp:lastModifiedBy>
  <dcterms:created xsi:type="dcterms:W3CDTF">2010-02-26T15:45:49Z</dcterms:created>
  <dcterms:modified xsi:type="dcterms:W3CDTF">2012-05-07T13:35:35Z</dcterms:modified>
  <cp:category/>
  <cp:version/>
  <cp:contentType/>
  <cp:contentStatus/>
</cp:coreProperties>
</file>